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CONTRACT'!$A$1:$B$30</definedName>
    <definedName name="Excel_BuiltIn_Print_Area_1_11">'VALORI CONTRACT'!$A$1:$B$30</definedName>
    <definedName name="Excel_BuiltIn_Print_Area_1_1_1">'VALORI CONTRACT'!$A$1:$B$30</definedName>
    <definedName name="_xlnm.Print_Area" localSheetId="0">'VALORI CONTRACT'!$A$1:$M$45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<sst xmlns="http://schemas.openxmlformats.org/spreadsheetml/2006/main" count="82" uniqueCount="64">
  <si>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</si>
  <si>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</si>
  <si>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</si>
  <si>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</si>
  <si>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</si>
  <si>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</si>
  <si>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</si>
  <si>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</si>
  <si>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</si>
  <si>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</si>
  <si>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</si>
  <si>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</si>
  <si>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</si>
  <si>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</si>
  <si>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</si>
  <si>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</si>
  <si>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</si>
  <si>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</si>
  <si>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</si>
  <si>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</si>
  <si>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</si>
  <si>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</si>
  <si>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</si>
  <si>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</si>
  <si>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</si>
  <si>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</si>
  <si>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</si>
  <si>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</si>
  <si>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</si>
  <si>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</si>
  <si>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</si>
  <si>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</si>
  <si>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</si>
  <si>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</si>
  <si>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</si>
  <si>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</si>
  <si>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</si>
  <si>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</si>
  <si>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</si>
  <si>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</si>
  <si>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</si>
  <si>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</si>
  <si>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</si>
  <si>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</si>
  <si>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</si>
  <si>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</si>
  <si>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</si>
  <si>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</si>
  <si>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</si>
  <si>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SPITALUL CLINIC DE BOLI INFECTIOASE SI PNEUMOFTIZIOLOGIE DR.VICTOR BABAES TIMISOARA</t>
  </si>
  <si>
    <t>III/15</t>
  </si>
  <si>
    <t>SC CENTRUL DE RADIOIMAGISTICA BIRSASTEANU SRL-PUNCT DE LUCRU LUGOJ</t>
  </si>
  <si>
    <t>SC CENTRUL DE RADIOIMAGISTICA BIRSASTEANU SRL-PUNCT DE LUCRU SANNICOLAU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</si>
  <si>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</si>
  <si>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</si>
  <si>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</si>
  <si>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</si>
  <si>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</si>
  <si>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</si>
  <si>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</si>
  <si>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>IANUARIE 2022</t>
  </si>
  <si>
    <t xml:space="preserve">FEBRUARIE 2022 </t>
  </si>
  <si>
    <t>MONITORIZARE IANUARIE 2022</t>
  </si>
  <si>
    <t xml:space="preserve">MARTIE 2022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</si>
</sst>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5" fillId="0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14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11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zoomScaleSheetLayoutView="100" zoomScalePageLayoutView="0" workbookViewId="0" topLeftCell="B1">
      <pane xSplit="1" topLeftCell="C1" activePane="topRight" state="frozen"/>
      <selection pane="topLeft" activeCell="B1" sqref="B1"/>
      <selection pane="topRight" activeCell="G6" sqref="G6"/>
    </sheetView>
  </sheetViews>
  <sheetFormatPr defaultColWidth="9.140625" defaultRowHeight="12.75"/>
  <cols>
    <col min="1" max="1" width="8.00390625" style="6" customWidth="1"/>
    <col min="2" max="2" width="47.421875" style="6" customWidth="1"/>
    <col min="3" max="3" width="16.8515625" style="6" customWidth="1"/>
    <col min="4" max="8" width="19.28125" style="36" customWidth="1"/>
    <col min="9" max="11" width="20.8515625" style="6" customWidth="1"/>
    <col min="12" max="12" width="19.28125" style="29" customWidth="1"/>
    <col min="13" max="13" width="20.8515625" style="29" customWidth="1"/>
    <col min="14" max="14" width="13.8515625" style="6" customWidth="1"/>
    <col min="15" max="15" width="14.28125" style="6" customWidth="1"/>
    <col min="16" max="16" width="14.28125" style="6" bestFit="1" customWidth="1"/>
    <col min="17" max="16384" width="9.140625" style="6" customWidth="1"/>
  </cols>
  <sheetData>
    <row r="1" ht="18" customHeight="1"/>
    <row r="2" spans="1:13" s="12" customFormat="1" ht="25.5" customHeight="1">
      <c r="A2" s="13"/>
      <c r="B2" s="39" t="s">
        <v>53</v>
      </c>
      <c r="C2" s="37"/>
      <c r="D2" s="38"/>
      <c r="E2" s="38"/>
      <c r="F2" s="38"/>
      <c r="G2" s="38"/>
      <c r="H2" s="38"/>
      <c r="K2" s="6"/>
      <c r="L2" s="43"/>
      <c r="M2" s="43"/>
    </row>
    <row r="3" spans="1:11" ht="22.5" customHeight="1">
      <c r="A3" s="13"/>
      <c r="B3" s="9" t="s">
        <v>19</v>
      </c>
      <c r="C3" s="9"/>
      <c r="D3" s="9"/>
      <c r="E3" s="9"/>
      <c r="F3" s="9"/>
      <c r="G3" s="9"/>
      <c r="H3" s="9"/>
      <c r="I3" s="5"/>
      <c r="J3" s="5"/>
      <c r="K3" s="5"/>
    </row>
    <row r="4" spans="1:11" ht="23.25" customHeight="1">
      <c r="A4" s="13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103.5" customHeight="1">
      <c r="A5" s="14" t="s">
        <v>0</v>
      </c>
      <c r="B5" s="3" t="s">
        <v>1</v>
      </c>
      <c r="C5" s="20" t="s">
        <v>20</v>
      </c>
      <c r="D5" s="7" t="s">
        <v>60</v>
      </c>
      <c r="E5" s="7" t="s">
        <v>56</v>
      </c>
      <c r="F5" s="7" t="s">
        <v>61</v>
      </c>
      <c r="G5" s="7" t="s">
        <v>62</v>
      </c>
      <c r="H5" s="7" t="s">
        <v>63</v>
      </c>
      <c r="I5" s="7" t="s">
        <v>54</v>
      </c>
      <c r="J5" s="7" t="s">
        <v>57</v>
      </c>
      <c r="K5" s="7" t="s">
        <v>55</v>
      </c>
      <c r="L5" s="7" t="s">
        <v>58</v>
      </c>
      <c r="M5" s="7" t="s">
        <v>59</v>
      </c>
    </row>
    <row r="6" spans="1:13" ht="39.75" customHeight="1">
      <c r="A6" s="34">
        <v>1</v>
      </c>
      <c r="B6" s="30" t="s">
        <v>7</v>
      </c>
      <c r="C6" s="21" t="s">
        <v>30</v>
      </c>
      <c r="D6" s="40">
        <v>40500</v>
      </c>
      <c r="E6" s="40">
        <v>0</v>
      </c>
      <c r="F6" s="40">
        <v>50850</v>
      </c>
      <c r="G6" s="40">
        <v>0</v>
      </c>
      <c r="H6" s="40">
        <v>49050</v>
      </c>
      <c r="I6" s="40">
        <f aca="true" t="shared" si="0" ref="I6:I29">H6+F6+D6</f>
        <v>140400</v>
      </c>
      <c r="J6" s="40">
        <f aca="true" t="shared" si="1" ref="J6:J29">E6+I6+G6</f>
        <v>140400</v>
      </c>
      <c r="K6" s="40">
        <f aca="true" t="shared" si="2" ref="K6:K29">I6</f>
        <v>140400</v>
      </c>
      <c r="L6" s="40">
        <f aca="true" t="shared" si="3" ref="L6:L29">E6+G6</f>
        <v>0</v>
      </c>
      <c r="M6" s="40">
        <f>K6+L6</f>
        <v>140400</v>
      </c>
    </row>
    <row r="7" spans="1:13" ht="39.75" customHeight="1">
      <c r="A7" s="34">
        <v>2</v>
      </c>
      <c r="B7" s="30" t="s">
        <v>40</v>
      </c>
      <c r="C7" s="21" t="s">
        <v>38</v>
      </c>
      <c r="D7" s="40">
        <v>189380</v>
      </c>
      <c r="E7" s="40">
        <v>103032.21</v>
      </c>
      <c r="F7" s="40">
        <v>234857.79</v>
      </c>
      <c r="G7" s="40">
        <v>174565</v>
      </c>
      <c r="H7" s="40">
        <v>225575</v>
      </c>
      <c r="I7" s="40">
        <f t="shared" si="0"/>
        <v>649812.79</v>
      </c>
      <c r="J7" s="40">
        <f t="shared" si="1"/>
        <v>927410</v>
      </c>
      <c r="K7" s="40">
        <f t="shared" si="2"/>
        <v>649812.79</v>
      </c>
      <c r="L7" s="40">
        <f t="shared" si="3"/>
        <v>277597.21</v>
      </c>
      <c r="M7" s="40">
        <f aca="true" t="shared" si="4" ref="M7:M29">K7+L7</f>
        <v>927410</v>
      </c>
    </row>
    <row r="8" spans="1:13" ht="39.75" customHeight="1">
      <c r="A8" s="34">
        <v>2</v>
      </c>
      <c r="B8" s="30" t="s">
        <v>48</v>
      </c>
      <c r="C8" s="21" t="s">
        <v>38</v>
      </c>
      <c r="D8" s="40">
        <v>15408</v>
      </c>
      <c r="E8" s="40">
        <v>0</v>
      </c>
      <c r="F8" s="40">
        <v>16270</v>
      </c>
      <c r="G8" s="40">
        <v>0</v>
      </c>
      <c r="H8" s="40">
        <v>16123</v>
      </c>
      <c r="I8" s="40">
        <f t="shared" si="0"/>
        <v>47801</v>
      </c>
      <c r="J8" s="40">
        <f t="shared" si="1"/>
        <v>47801</v>
      </c>
      <c r="K8" s="40">
        <f t="shared" si="2"/>
        <v>47801</v>
      </c>
      <c r="L8" s="40">
        <f t="shared" si="3"/>
        <v>0</v>
      </c>
      <c r="M8" s="40">
        <f t="shared" si="4"/>
        <v>47801</v>
      </c>
    </row>
    <row r="9" spans="1:14" s="36" customFormat="1" ht="39.75" customHeight="1">
      <c r="A9" s="34">
        <v>3</v>
      </c>
      <c r="B9" s="30" t="s">
        <v>3</v>
      </c>
      <c r="C9" s="21" t="s">
        <v>35</v>
      </c>
      <c r="D9" s="40">
        <v>104946</v>
      </c>
      <c r="E9" s="40">
        <v>62202.54</v>
      </c>
      <c r="F9" s="40">
        <v>131576.46</v>
      </c>
      <c r="G9" s="40">
        <v>99751</v>
      </c>
      <c r="H9" s="40">
        <v>126562</v>
      </c>
      <c r="I9" s="40">
        <f t="shared" si="0"/>
        <v>363084.45999999996</v>
      </c>
      <c r="J9" s="40">
        <f t="shared" si="1"/>
        <v>525038</v>
      </c>
      <c r="K9" s="40">
        <f t="shared" si="2"/>
        <v>363084.45999999996</v>
      </c>
      <c r="L9" s="40">
        <f t="shared" si="3"/>
        <v>161953.54</v>
      </c>
      <c r="M9" s="40">
        <f t="shared" si="4"/>
        <v>525038</v>
      </c>
      <c r="N9" s="50"/>
    </row>
    <row r="10" spans="1:14" s="36" customFormat="1" ht="39.75" customHeight="1">
      <c r="A10" s="34">
        <v>4</v>
      </c>
      <c r="B10" s="41" t="s">
        <v>41</v>
      </c>
      <c r="C10" s="22" t="s">
        <v>42</v>
      </c>
      <c r="D10" s="40">
        <v>24625</v>
      </c>
      <c r="E10" s="40">
        <v>0</v>
      </c>
      <c r="F10" s="40">
        <v>27925</v>
      </c>
      <c r="G10" s="40">
        <v>0</v>
      </c>
      <c r="H10" s="40">
        <v>52250</v>
      </c>
      <c r="I10" s="40">
        <f t="shared" si="0"/>
        <v>104800</v>
      </c>
      <c r="J10" s="40">
        <f t="shared" si="1"/>
        <v>104800</v>
      </c>
      <c r="K10" s="40">
        <f t="shared" si="2"/>
        <v>104800</v>
      </c>
      <c r="L10" s="40">
        <f t="shared" si="3"/>
        <v>0</v>
      </c>
      <c r="M10" s="40">
        <f t="shared" si="4"/>
        <v>104800</v>
      </c>
      <c r="N10" s="50"/>
    </row>
    <row r="11" spans="1:14" ht="39.75" customHeight="1">
      <c r="A11" s="34">
        <v>5</v>
      </c>
      <c r="B11" s="30" t="s">
        <v>4</v>
      </c>
      <c r="C11" s="21" t="s">
        <v>28</v>
      </c>
      <c r="D11" s="40">
        <v>51572</v>
      </c>
      <c r="E11" s="40">
        <v>0</v>
      </c>
      <c r="F11" s="40">
        <v>52910</v>
      </c>
      <c r="G11" s="40">
        <v>0</v>
      </c>
      <c r="H11" s="40">
        <v>57705</v>
      </c>
      <c r="I11" s="40">
        <f t="shared" si="0"/>
        <v>162187</v>
      </c>
      <c r="J11" s="40">
        <f t="shared" si="1"/>
        <v>162187</v>
      </c>
      <c r="K11" s="40">
        <f t="shared" si="2"/>
        <v>162187</v>
      </c>
      <c r="L11" s="40">
        <f t="shared" si="3"/>
        <v>0</v>
      </c>
      <c r="M11" s="40">
        <f t="shared" si="4"/>
        <v>162187</v>
      </c>
      <c r="N11" s="50"/>
    </row>
    <row r="12" spans="1:14" s="36" customFormat="1" ht="39.75" customHeight="1">
      <c r="A12" s="34">
        <v>6</v>
      </c>
      <c r="B12" s="31" t="s">
        <v>18</v>
      </c>
      <c r="C12" s="22" t="s">
        <v>34</v>
      </c>
      <c r="D12" s="40">
        <v>84523</v>
      </c>
      <c r="E12" s="40">
        <v>0</v>
      </c>
      <c r="F12" s="40">
        <v>105969</v>
      </c>
      <c r="G12" s="40">
        <v>25649</v>
      </c>
      <c r="H12" s="40">
        <v>105606</v>
      </c>
      <c r="I12" s="40">
        <f t="shared" si="0"/>
        <v>296098</v>
      </c>
      <c r="J12" s="40">
        <f t="shared" si="1"/>
        <v>321747</v>
      </c>
      <c r="K12" s="40">
        <f t="shared" si="2"/>
        <v>296098</v>
      </c>
      <c r="L12" s="40">
        <f t="shared" si="3"/>
        <v>25649</v>
      </c>
      <c r="M12" s="40">
        <f t="shared" si="4"/>
        <v>321747</v>
      </c>
      <c r="N12" s="50"/>
    </row>
    <row r="13" spans="1:14" s="36" customFormat="1" ht="57.75" customHeight="1">
      <c r="A13" s="34">
        <v>7</v>
      </c>
      <c r="B13" s="31" t="s">
        <v>49</v>
      </c>
      <c r="C13" s="22" t="s">
        <v>50</v>
      </c>
      <c r="D13" s="40">
        <v>90460</v>
      </c>
      <c r="E13" s="40">
        <v>0</v>
      </c>
      <c r="F13" s="40">
        <v>116280</v>
      </c>
      <c r="G13" s="40">
        <v>0</v>
      </c>
      <c r="H13" s="40">
        <v>124525</v>
      </c>
      <c r="I13" s="40">
        <f t="shared" si="0"/>
        <v>331265</v>
      </c>
      <c r="J13" s="40">
        <f t="shared" si="1"/>
        <v>331265</v>
      </c>
      <c r="K13" s="40">
        <f t="shared" si="2"/>
        <v>331265</v>
      </c>
      <c r="L13" s="40">
        <f t="shared" si="3"/>
        <v>0</v>
      </c>
      <c r="M13" s="40">
        <f t="shared" si="4"/>
        <v>331265</v>
      </c>
      <c r="N13" s="50"/>
    </row>
    <row r="14" spans="1:14" ht="39.75" customHeight="1">
      <c r="A14" s="34">
        <v>8</v>
      </c>
      <c r="B14" s="30" t="s">
        <v>39</v>
      </c>
      <c r="C14" s="21" t="s">
        <v>33</v>
      </c>
      <c r="D14" s="40">
        <v>15200</v>
      </c>
      <c r="E14" s="40">
        <v>0</v>
      </c>
      <c r="F14" s="40">
        <v>17425</v>
      </c>
      <c r="G14" s="40">
        <v>0</v>
      </c>
      <c r="H14" s="40">
        <v>27163</v>
      </c>
      <c r="I14" s="40">
        <f t="shared" si="0"/>
        <v>59788</v>
      </c>
      <c r="J14" s="40">
        <f t="shared" si="1"/>
        <v>59788</v>
      </c>
      <c r="K14" s="40">
        <f t="shared" si="2"/>
        <v>59788</v>
      </c>
      <c r="L14" s="40">
        <f t="shared" si="3"/>
        <v>0</v>
      </c>
      <c r="M14" s="40">
        <f t="shared" si="4"/>
        <v>59788</v>
      </c>
      <c r="N14" s="50"/>
    </row>
    <row r="15" spans="1:14" ht="39.75" customHeight="1">
      <c r="A15" s="34">
        <v>9</v>
      </c>
      <c r="B15" s="31" t="s">
        <v>13</v>
      </c>
      <c r="C15" s="22" t="s">
        <v>22</v>
      </c>
      <c r="D15" s="40">
        <v>8734</v>
      </c>
      <c r="E15" s="40">
        <v>0</v>
      </c>
      <c r="F15" s="40">
        <v>10338</v>
      </c>
      <c r="G15" s="40">
        <v>0</v>
      </c>
      <c r="H15" s="40">
        <v>26860</v>
      </c>
      <c r="I15" s="40">
        <f t="shared" si="0"/>
        <v>45932</v>
      </c>
      <c r="J15" s="40">
        <f t="shared" si="1"/>
        <v>45932</v>
      </c>
      <c r="K15" s="40">
        <f t="shared" si="2"/>
        <v>45932</v>
      </c>
      <c r="L15" s="40">
        <f t="shared" si="3"/>
        <v>0</v>
      </c>
      <c r="M15" s="40">
        <f t="shared" si="4"/>
        <v>45932</v>
      </c>
      <c r="N15" s="50"/>
    </row>
    <row r="16" spans="1:14" ht="39.75" customHeight="1">
      <c r="A16" s="34">
        <v>10</v>
      </c>
      <c r="B16" s="30" t="s">
        <v>8</v>
      </c>
      <c r="C16" s="21" t="s">
        <v>27</v>
      </c>
      <c r="D16" s="40">
        <v>34044</v>
      </c>
      <c r="E16" s="40">
        <v>0</v>
      </c>
      <c r="F16" s="40">
        <v>39733</v>
      </c>
      <c r="G16" s="40">
        <v>0</v>
      </c>
      <c r="H16" s="40">
        <v>42264</v>
      </c>
      <c r="I16" s="40">
        <f t="shared" si="0"/>
        <v>116041</v>
      </c>
      <c r="J16" s="40">
        <f t="shared" si="1"/>
        <v>116041</v>
      </c>
      <c r="K16" s="40">
        <f t="shared" si="2"/>
        <v>116041</v>
      </c>
      <c r="L16" s="40">
        <f t="shared" si="3"/>
        <v>0</v>
      </c>
      <c r="M16" s="40">
        <f t="shared" si="4"/>
        <v>116041</v>
      </c>
      <c r="N16" s="50"/>
    </row>
    <row r="17" spans="1:14" ht="39.75" customHeight="1">
      <c r="A17" s="34">
        <v>11</v>
      </c>
      <c r="B17" s="46" t="s">
        <v>6</v>
      </c>
      <c r="C17" s="21" t="s">
        <v>36</v>
      </c>
      <c r="D17" s="40">
        <v>89780</v>
      </c>
      <c r="E17" s="40">
        <v>7437.76</v>
      </c>
      <c r="F17" s="40">
        <v>112552.24</v>
      </c>
      <c r="G17" s="40">
        <v>12000</v>
      </c>
      <c r="H17" s="40">
        <v>108170</v>
      </c>
      <c r="I17" s="40">
        <f t="shared" si="0"/>
        <v>310502.24</v>
      </c>
      <c r="J17" s="40">
        <f t="shared" si="1"/>
        <v>329940</v>
      </c>
      <c r="K17" s="40">
        <f t="shared" si="2"/>
        <v>310502.24</v>
      </c>
      <c r="L17" s="40">
        <f t="shared" si="3"/>
        <v>19437.760000000002</v>
      </c>
      <c r="M17" s="40">
        <f t="shared" si="4"/>
        <v>329940</v>
      </c>
      <c r="N17" s="50"/>
    </row>
    <row r="18" spans="1:14" s="36" customFormat="1" ht="39.75" customHeight="1">
      <c r="A18" s="34">
        <v>12</v>
      </c>
      <c r="B18" s="30" t="s">
        <v>5</v>
      </c>
      <c r="C18" s="21" t="s">
        <v>32</v>
      </c>
      <c r="D18" s="40">
        <v>21886</v>
      </c>
      <c r="E18" s="40">
        <v>0</v>
      </c>
      <c r="F18" s="40">
        <v>25377</v>
      </c>
      <c r="G18" s="40">
        <v>0</v>
      </c>
      <c r="H18" s="40">
        <v>25926</v>
      </c>
      <c r="I18" s="40">
        <f t="shared" si="0"/>
        <v>73189</v>
      </c>
      <c r="J18" s="40">
        <f t="shared" si="1"/>
        <v>73189</v>
      </c>
      <c r="K18" s="40">
        <f t="shared" si="2"/>
        <v>73189</v>
      </c>
      <c r="L18" s="40">
        <f t="shared" si="3"/>
        <v>0</v>
      </c>
      <c r="M18" s="40">
        <f t="shared" si="4"/>
        <v>73189</v>
      </c>
      <c r="N18" s="50"/>
    </row>
    <row r="19" spans="1:14" s="36" customFormat="1" ht="58.5" customHeight="1">
      <c r="A19" s="34">
        <v>13</v>
      </c>
      <c r="B19" s="32" t="s">
        <v>43</v>
      </c>
      <c r="C19" s="21" t="s">
        <v>37</v>
      </c>
      <c r="D19" s="40">
        <v>191895</v>
      </c>
      <c r="E19" s="40">
        <v>43083.23</v>
      </c>
      <c r="F19" s="40">
        <v>240591.77</v>
      </c>
      <c r="G19" s="40">
        <v>138480</v>
      </c>
      <c r="H19" s="40">
        <v>230625</v>
      </c>
      <c r="I19" s="40">
        <f t="shared" si="0"/>
        <v>663111.77</v>
      </c>
      <c r="J19" s="40">
        <f t="shared" si="1"/>
        <v>844675</v>
      </c>
      <c r="K19" s="40">
        <f t="shared" si="2"/>
        <v>663111.77</v>
      </c>
      <c r="L19" s="40">
        <f t="shared" si="3"/>
        <v>181563.23</v>
      </c>
      <c r="M19" s="40">
        <f t="shared" si="4"/>
        <v>844675</v>
      </c>
      <c r="N19" s="50"/>
    </row>
    <row r="20" spans="1:14" ht="62.25" customHeight="1">
      <c r="A20" s="34">
        <v>13</v>
      </c>
      <c r="B20" s="32" t="s">
        <v>52</v>
      </c>
      <c r="C20" s="21" t="s">
        <v>37</v>
      </c>
      <c r="D20" s="40">
        <v>28455</v>
      </c>
      <c r="E20" s="40">
        <v>0</v>
      </c>
      <c r="F20" s="40">
        <v>35675</v>
      </c>
      <c r="G20" s="40">
        <v>1190</v>
      </c>
      <c r="H20" s="40">
        <v>34500</v>
      </c>
      <c r="I20" s="40">
        <f t="shared" si="0"/>
        <v>98630</v>
      </c>
      <c r="J20" s="40">
        <f t="shared" si="1"/>
        <v>99820</v>
      </c>
      <c r="K20" s="40">
        <f t="shared" si="2"/>
        <v>98630</v>
      </c>
      <c r="L20" s="40">
        <f t="shared" si="3"/>
        <v>1190</v>
      </c>
      <c r="M20" s="40">
        <f t="shared" si="4"/>
        <v>99820</v>
      </c>
      <c r="N20" s="50"/>
    </row>
    <row r="21" spans="1:14" ht="57" customHeight="1">
      <c r="A21" s="34">
        <v>13</v>
      </c>
      <c r="B21" s="32" t="s">
        <v>51</v>
      </c>
      <c r="C21" s="21" t="s">
        <v>37</v>
      </c>
      <c r="D21" s="40">
        <v>23300</v>
      </c>
      <c r="E21" s="40">
        <v>1442.28</v>
      </c>
      <c r="F21" s="40">
        <v>29212.72</v>
      </c>
      <c r="G21" s="40">
        <v>12090</v>
      </c>
      <c r="H21" s="40">
        <v>28250</v>
      </c>
      <c r="I21" s="40">
        <f t="shared" si="0"/>
        <v>80762.72</v>
      </c>
      <c r="J21" s="40">
        <f t="shared" si="1"/>
        <v>94295</v>
      </c>
      <c r="K21" s="40">
        <f t="shared" si="2"/>
        <v>80762.72</v>
      </c>
      <c r="L21" s="40">
        <f t="shared" si="3"/>
        <v>13532.28</v>
      </c>
      <c r="M21" s="40">
        <f t="shared" si="4"/>
        <v>94295</v>
      </c>
      <c r="N21" s="50"/>
    </row>
    <row r="22" spans="1:14" s="16" customFormat="1" ht="39.75" customHeight="1">
      <c r="A22" s="34">
        <v>14</v>
      </c>
      <c r="B22" s="32" t="s">
        <v>14</v>
      </c>
      <c r="C22" s="21" t="s">
        <v>29</v>
      </c>
      <c r="D22" s="40">
        <v>28740</v>
      </c>
      <c r="E22" s="40">
        <v>0</v>
      </c>
      <c r="F22" s="40">
        <v>32315</v>
      </c>
      <c r="G22" s="40">
        <v>0</v>
      </c>
      <c r="H22" s="40">
        <v>31705</v>
      </c>
      <c r="I22" s="40">
        <f t="shared" si="0"/>
        <v>92760</v>
      </c>
      <c r="J22" s="40">
        <f t="shared" si="1"/>
        <v>92760</v>
      </c>
      <c r="K22" s="40">
        <f t="shared" si="2"/>
        <v>92760</v>
      </c>
      <c r="L22" s="40">
        <f t="shared" si="3"/>
        <v>0</v>
      </c>
      <c r="M22" s="40">
        <f t="shared" si="4"/>
        <v>92760</v>
      </c>
      <c r="N22" s="50"/>
    </row>
    <row r="23" spans="1:14" ht="39.75" customHeight="1">
      <c r="A23" s="34">
        <v>15</v>
      </c>
      <c r="B23" s="32" t="s">
        <v>15</v>
      </c>
      <c r="C23" s="47" t="s">
        <v>31</v>
      </c>
      <c r="D23" s="40">
        <v>85890</v>
      </c>
      <c r="E23" s="40">
        <v>108244.67</v>
      </c>
      <c r="F23" s="40">
        <v>107680.33</v>
      </c>
      <c r="G23" s="40">
        <v>195965</v>
      </c>
      <c r="H23" s="40">
        <v>107265</v>
      </c>
      <c r="I23" s="40">
        <f t="shared" si="0"/>
        <v>300835.33</v>
      </c>
      <c r="J23" s="40">
        <f t="shared" si="1"/>
        <v>605045</v>
      </c>
      <c r="K23" s="40">
        <f t="shared" si="2"/>
        <v>300835.33</v>
      </c>
      <c r="L23" s="40">
        <f t="shared" si="3"/>
        <v>304209.67</v>
      </c>
      <c r="M23" s="40">
        <f t="shared" si="4"/>
        <v>605045</v>
      </c>
      <c r="N23" s="50"/>
    </row>
    <row r="24" spans="1:14" ht="39.75" customHeight="1">
      <c r="A24" s="34">
        <v>16</v>
      </c>
      <c r="B24" s="33" t="s">
        <v>12</v>
      </c>
      <c r="C24" s="22" t="s">
        <v>24</v>
      </c>
      <c r="D24" s="40">
        <v>17445</v>
      </c>
      <c r="E24" s="40">
        <v>0</v>
      </c>
      <c r="F24" s="40">
        <v>28459</v>
      </c>
      <c r="G24" s="40">
        <v>0</v>
      </c>
      <c r="H24" s="40">
        <v>76251</v>
      </c>
      <c r="I24" s="40">
        <f t="shared" si="0"/>
        <v>122155</v>
      </c>
      <c r="J24" s="40">
        <f t="shared" si="1"/>
        <v>122155</v>
      </c>
      <c r="K24" s="40">
        <f t="shared" si="2"/>
        <v>122155</v>
      </c>
      <c r="L24" s="40">
        <f t="shared" si="3"/>
        <v>0</v>
      </c>
      <c r="M24" s="40">
        <f t="shared" si="4"/>
        <v>122155</v>
      </c>
      <c r="N24" s="50"/>
    </row>
    <row r="25" spans="1:14" s="36" customFormat="1" ht="39.75" customHeight="1">
      <c r="A25" s="34">
        <v>17</v>
      </c>
      <c r="B25" s="33" t="s">
        <v>11</v>
      </c>
      <c r="C25" s="22" t="s">
        <v>26</v>
      </c>
      <c r="D25" s="40">
        <v>10222</v>
      </c>
      <c r="E25" s="40">
        <v>0</v>
      </c>
      <c r="F25" s="40">
        <v>13514</v>
      </c>
      <c r="G25" s="40">
        <v>0</v>
      </c>
      <c r="H25" s="40">
        <v>25447</v>
      </c>
      <c r="I25" s="40">
        <f t="shared" si="0"/>
        <v>49183</v>
      </c>
      <c r="J25" s="40">
        <f t="shared" si="1"/>
        <v>49183</v>
      </c>
      <c r="K25" s="40">
        <f t="shared" si="2"/>
        <v>49183</v>
      </c>
      <c r="L25" s="40">
        <f t="shared" si="3"/>
        <v>0</v>
      </c>
      <c r="M25" s="40">
        <f t="shared" si="4"/>
        <v>49183</v>
      </c>
      <c r="N25" s="50"/>
    </row>
    <row r="26" spans="1:14" ht="39.75" customHeight="1">
      <c r="A26" s="34">
        <v>18</v>
      </c>
      <c r="B26" s="33" t="s">
        <v>9</v>
      </c>
      <c r="C26" s="22" t="s">
        <v>23</v>
      </c>
      <c r="D26" s="40">
        <v>69240</v>
      </c>
      <c r="E26" s="40">
        <v>0</v>
      </c>
      <c r="F26" s="40">
        <v>85140</v>
      </c>
      <c r="G26" s="40">
        <v>0</v>
      </c>
      <c r="H26" s="40">
        <v>84295</v>
      </c>
      <c r="I26" s="40">
        <f t="shared" si="0"/>
        <v>238675</v>
      </c>
      <c r="J26" s="40">
        <f t="shared" si="1"/>
        <v>238675</v>
      </c>
      <c r="K26" s="40">
        <f t="shared" si="2"/>
        <v>238675</v>
      </c>
      <c r="L26" s="40">
        <f t="shared" si="3"/>
        <v>0</v>
      </c>
      <c r="M26" s="40">
        <f t="shared" si="4"/>
        <v>238675</v>
      </c>
      <c r="N26" s="50"/>
    </row>
    <row r="27" spans="1:14" s="36" customFormat="1" ht="39.75" customHeight="1">
      <c r="A27" s="34">
        <v>19</v>
      </c>
      <c r="B27" s="48" t="s">
        <v>10</v>
      </c>
      <c r="C27" s="22" t="s">
        <v>21</v>
      </c>
      <c r="D27" s="40">
        <v>18673</v>
      </c>
      <c r="E27" s="40">
        <v>0</v>
      </c>
      <c r="F27" s="40">
        <v>27156</v>
      </c>
      <c r="G27" s="40">
        <v>0</v>
      </c>
      <c r="H27" s="40">
        <v>52003</v>
      </c>
      <c r="I27" s="40">
        <f t="shared" si="0"/>
        <v>97832</v>
      </c>
      <c r="J27" s="40">
        <f t="shared" si="1"/>
        <v>97832</v>
      </c>
      <c r="K27" s="40">
        <f t="shared" si="2"/>
        <v>97832</v>
      </c>
      <c r="L27" s="40">
        <f t="shared" si="3"/>
        <v>0</v>
      </c>
      <c r="M27" s="40">
        <f t="shared" si="4"/>
        <v>97832</v>
      </c>
      <c r="N27" s="50"/>
    </row>
    <row r="28" spans="1:14" ht="39.75" customHeight="1">
      <c r="A28" s="34">
        <v>20</v>
      </c>
      <c r="B28" s="44" t="s">
        <v>44</v>
      </c>
      <c r="C28" s="22" t="s">
        <v>46</v>
      </c>
      <c r="D28" s="40">
        <v>24798</v>
      </c>
      <c r="E28" s="40">
        <v>0</v>
      </c>
      <c r="F28" s="40">
        <v>31016</v>
      </c>
      <c r="G28" s="40">
        <v>0</v>
      </c>
      <c r="H28" s="40">
        <v>27310</v>
      </c>
      <c r="I28" s="40">
        <f t="shared" si="0"/>
        <v>83124</v>
      </c>
      <c r="J28" s="40">
        <f t="shared" si="1"/>
        <v>83124</v>
      </c>
      <c r="K28" s="40">
        <f t="shared" si="2"/>
        <v>83124</v>
      </c>
      <c r="L28" s="40">
        <f t="shared" si="3"/>
        <v>0</v>
      </c>
      <c r="M28" s="40">
        <f t="shared" si="4"/>
        <v>83124</v>
      </c>
      <c r="N28" s="50"/>
    </row>
    <row r="29" spans="1:14" ht="39.75" customHeight="1">
      <c r="A29" s="34">
        <v>21</v>
      </c>
      <c r="B29" s="45" t="s">
        <v>45</v>
      </c>
      <c r="C29" s="22" t="s">
        <v>47</v>
      </c>
      <c r="D29" s="40">
        <v>140181</v>
      </c>
      <c r="E29" s="40">
        <v>0</v>
      </c>
      <c r="F29" s="40">
        <v>175759</v>
      </c>
      <c r="G29" s="40">
        <v>50769</v>
      </c>
      <c r="H29" s="40">
        <v>169290</v>
      </c>
      <c r="I29" s="40">
        <f t="shared" si="0"/>
        <v>485230</v>
      </c>
      <c r="J29" s="40">
        <f t="shared" si="1"/>
        <v>535999</v>
      </c>
      <c r="K29" s="40">
        <f t="shared" si="2"/>
        <v>485230</v>
      </c>
      <c r="L29" s="40">
        <f t="shared" si="3"/>
        <v>50769</v>
      </c>
      <c r="M29" s="40">
        <f t="shared" si="4"/>
        <v>535999</v>
      </c>
      <c r="N29" s="50"/>
    </row>
    <row r="30" spans="1:13" ht="41.25" customHeight="1">
      <c r="A30" s="17"/>
      <c r="B30" s="2" t="s">
        <v>2</v>
      </c>
      <c r="C30" s="23"/>
      <c r="D30" s="11">
        <f aca="true" t="shared" si="5" ref="D30:M30">SUM(D6:D29)</f>
        <v>1409897</v>
      </c>
      <c r="E30" s="11">
        <f t="shared" si="5"/>
        <v>325442.69</v>
      </c>
      <c r="F30" s="11">
        <f t="shared" si="5"/>
        <v>1748582.31</v>
      </c>
      <c r="G30" s="11">
        <f t="shared" si="5"/>
        <v>710459</v>
      </c>
      <c r="H30" s="11">
        <f t="shared" si="5"/>
        <v>1854720</v>
      </c>
      <c r="I30" s="11">
        <f t="shared" si="5"/>
        <v>5013199.3100000005</v>
      </c>
      <c r="J30" s="11">
        <f t="shared" si="5"/>
        <v>6049101</v>
      </c>
      <c r="K30" s="11">
        <f t="shared" si="5"/>
        <v>5013199.3100000005</v>
      </c>
      <c r="L30" s="11">
        <f t="shared" si="5"/>
        <v>1035901.69</v>
      </c>
      <c r="M30" s="11">
        <f t="shared" si="5"/>
        <v>6049101</v>
      </c>
    </row>
    <row r="31" spans="1:13" ht="41.25" customHeight="1">
      <c r="A31" s="51"/>
      <c r="B31" s="9"/>
      <c r="C31" s="9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2:11" ht="30" customHeight="1">
      <c r="B32" s="10" t="s">
        <v>17</v>
      </c>
      <c r="C32" s="10"/>
      <c r="D32" s="10"/>
      <c r="E32" s="10"/>
      <c r="F32" s="10"/>
      <c r="G32" s="10"/>
      <c r="H32" s="10"/>
      <c r="I32" s="10"/>
      <c r="J32" s="10"/>
      <c r="K32" s="10"/>
    </row>
    <row r="33" spans="1:13" ht="99.75" customHeight="1">
      <c r="A33" s="18" t="s">
        <v>0</v>
      </c>
      <c r="B33" s="8" t="s">
        <v>1</v>
      </c>
      <c r="C33" s="20" t="s">
        <v>20</v>
      </c>
      <c r="D33" s="7" t="s">
        <v>60</v>
      </c>
      <c r="E33" s="7" t="s">
        <v>56</v>
      </c>
      <c r="F33" s="7" t="s">
        <v>61</v>
      </c>
      <c r="G33" s="7" t="s">
        <v>62</v>
      </c>
      <c r="H33" s="7" t="s">
        <v>63</v>
      </c>
      <c r="I33" s="7" t="s">
        <v>54</v>
      </c>
      <c r="J33" s="7" t="s">
        <v>57</v>
      </c>
      <c r="K33" s="7" t="s">
        <v>55</v>
      </c>
      <c r="L33" s="7" t="s">
        <v>58</v>
      </c>
      <c r="M33" s="7" t="s">
        <v>59</v>
      </c>
    </row>
    <row r="34" spans="1:13" ht="40.5" customHeight="1">
      <c r="A34" s="15">
        <v>1</v>
      </c>
      <c r="B34" s="28" t="s">
        <v>16</v>
      </c>
      <c r="C34" s="22" t="s">
        <v>25</v>
      </c>
      <c r="D34" s="40">
        <v>27000</v>
      </c>
      <c r="E34" s="40">
        <v>0</v>
      </c>
      <c r="F34" s="40">
        <v>15300</v>
      </c>
      <c r="G34" s="40">
        <v>0</v>
      </c>
      <c r="H34" s="40">
        <v>85950</v>
      </c>
      <c r="I34" s="40">
        <f>H34+F34+D34</f>
        <v>128250</v>
      </c>
      <c r="J34" s="40">
        <f>E34+I34+G34</f>
        <v>128250</v>
      </c>
      <c r="K34" s="40">
        <f>I34</f>
        <v>128250</v>
      </c>
      <c r="L34" s="40">
        <f>E34+G34</f>
        <v>0</v>
      </c>
      <c r="M34" s="40">
        <f>K34+L34</f>
        <v>128250</v>
      </c>
    </row>
    <row r="35" spans="1:14" ht="42.75" customHeight="1">
      <c r="A35" s="19"/>
      <c r="B35" s="2" t="s">
        <v>2</v>
      </c>
      <c r="C35" s="23"/>
      <c r="D35" s="11">
        <f aca="true" t="shared" si="6" ref="D35:K35">D34</f>
        <v>27000</v>
      </c>
      <c r="E35" s="11">
        <f t="shared" si="6"/>
        <v>0</v>
      </c>
      <c r="F35" s="11">
        <f t="shared" si="6"/>
        <v>15300</v>
      </c>
      <c r="G35" s="11">
        <f t="shared" si="6"/>
        <v>0</v>
      </c>
      <c r="H35" s="11">
        <f t="shared" si="6"/>
        <v>85950</v>
      </c>
      <c r="I35" s="11">
        <f t="shared" si="6"/>
        <v>128250</v>
      </c>
      <c r="J35" s="11">
        <f t="shared" si="6"/>
        <v>128250</v>
      </c>
      <c r="K35" s="11">
        <f t="shared" si="6"/>
        <v>128250</v>
      </c>
      <c r="L35" s="11">
        <f>L34</f>
        <v>0</v>
      </c>
      <c r="M35" s="11">
        <f>M34</f>
        <v>128250</v>
      </c>
      <c r="N35" s="29"/>
    </row>
    <row r="36" spans="2:11" ht="26.25" customHeight="1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4" ht="26.25" customHeight="1">
      <c r="A37" s="52" t="s">
        <v>2</v>
      </c>
      <c r="B37" s="52"/>
      <c r="C37" s="52"/>
      <c r="D37" s="11">
        <f aca="true" t="shared" si="7" ref="D37:M37">D35+D30</f>
        <v>1436897</v>
      </c>
      <c r="E37" s="11">
        <f t="shared" si="7"/>
        <v>325442.69</v>
      </c>
      <c r="F37" s="11">
        <f t="shared" si="7"/>
        <v>1763882.31</v>
      </c>
      <c r="G37" s="11">
        <f t="shared" si="7"/>
        <v>710459</v>
      </c>
      <c r="H37" s="11">
        <f t="shared" si="7"/>
        <v>1940670</v>
      </c>
      <c r="I37" s="11">
        <f t="shared" si="7"/>
        <v>5141449.3100000005</v>
      </c>
      <c r="J37" s="11">
        <f t="shared" si="7"/>
        <v>6177351</v>
      </c>
      <c r="K37" s="11">
        <f t="shared" si="7"/>
        <v>5141449.3100000005</v>
      </c>
      <c r="L37" s="11">
        <f t="shared" si="7"/>
        <v>1035901.69</v>
      </c>
      <c r="M37" s="11">
        <f t="shared" si="7"/>
        <v>6177351</v>
      </c>
      <c r="N37" s="29"/>
    </row>
    <row r="38" spans="2:13" s="24" customFormat="1" ht="26.25" customHeight="1">
      <c r="B38" s="26"/>
      <c r="C38" s="6"/>
      <c r="D38" s="36"/>
      <c r="E38" s="36"/>
      <c r="F38" s="36"/>
      <c r="G38" s="36"/>
      <c r="H38" s="36"/>
      <c r="I38" s="49"/>
      <c r="J38" s="49"/>
      <c r="K38" s="42"/>
      <c r="L38" s="29"/>
      <c r="M38" s="29"/>
    </row>
    <row r="39" spans="1:11" ht="26.25" customHeight="1">
      <c r="A39" s="26"/>
      <c r="B39" s="25"/>
      <c r="C39" s="26"/>
      <c r="D39" s="26"/>
      <c r="E39" s="26"/>
      <c r="F39" s="26"/>
      <c r="G39" s="26"/>
      <c r="H39" s="26"/>
      <c r="I39" s="26"/>
      <c r="J39" s="26"/>
      <c r="K39" s="26"/>
    </row>
    <row r="40" spans="1:13" s="24" customFormat="1" ht="19.5" customHeight="1">
      <c r="A40" s="25"/>
      <c r="C40" s="25"/>
      <c r="D40" s="25"/>
      <c r="E40" s="25"/>
      <c r="F40" s="25"/>
      <c r="G40" s="25"/>
      <c r="H40" s="25"/>
      <c r="I40" s="25"/>
      <c r="J40" s="25"/>
      <c r="K40" s="25"/>
      <c r="L40" s="35"/>
      <c r="M40" s="35"/>
    </row>
    <row r="41" spans="3:13" s="24" customFormat="1" ht="19.5" customHeight="1">
      <c r="C41" s="25"/>
      <c r="D41" s="25"/>
      <c r="E41" s="25"/>
      <c r="F41" s="25"/>
      <c r="G41" s="25"/>
      <c r="H41" s="25"/>
      <c r="I41" s="25"/>
      <c r="J41" s="25"/>
      <c r="K41" s="25"/>
      <c r="L41" s="35"/>
      <c r="M41" s="35"/>
    </row>
    <row r="42" spans="3:13" s="24" customFormat="1" ht="19.5" customHeight="1">
      <c r="C42" s="25"/>
      <c r="D42" s="25"/>
      <c r="E42" s="25"/>
      <c r="F42" s="25"/>
      <c r="G42" s="25"/>
      <c r="H42" s="25"/>
      <c r="I42" s="25"/>
      <c r="J42" s="25"/>
      <c r="K42" s="25"/>
      <c r="L42" s="35"/>
      <c r="M42" s="35"/>
    </row>
    <row r="43" spans="3:13" s="24" customFormat="1" ht="19.5" customHeight="1">
      <c r="C43" s="25"/>
      <c r="D43" s="25"/>
      <c r="E43" s="25"/>
      <c r="F43" s="25"/>
      <c r="G43" s="25"/>
      <c r="H43" s="25"/>
      <c r="I43" s="25"/>
      <c r="J43" s="25"/>
      <c r="K43" s="25"/>
      <c r="L43" s="35"/>
      <c r="M43" s="35"/>
    </row>
    <row r="44" spans="3:13" s="24" customFormat="1" ht="19.5" customHeight="1">
      <c r="C44" s="25"/>
      <c r="D44" s="25"/>
      <c r="E44" s="25"/>
      <c r="F44" s="25"/>
      <c r="G44" s="25"/>
      <c r="H44" s="25"/>
      <c r="I44" s="25"/>
      <c r="J44" s="25"/>
      <c r="K44" s="25"/>
      <c r="L44" s="35"/>
      <c r="M44" s="35"/>
    </row>
    <row r="45" spans="1:13" s="24" customFormat="1" ht="19.5" customHeight="1">
      <c r="A45" s="27"/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35"/>
      <c r="M45" s="35"/>
    </row>
  </sheetData>
  <sheetProtection/>
  <mergeCells count="1">
    <mergeCell ref="A37:C37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46" r:id="rId1"/>
  <headerFooter alignWithMargins="0">
    <oddFooter>&amp;CPage &amp;P of &amp;N</oddFooter>
  </headerFooter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2022-03-17T07:15:37Z</cp:lastPrinted>
  <dcterms:created xsi:type="dcterms:W3CDTF">2008-07-09T17:17:44Z</dcterms:created>
  <dcterms:modified xsi:type="dcterms:W3CDTF">2022-06-02T11:13:21Z</dcterms:modified>
  <cp:category/>
  <cp:version/>
  <cp:contentType/>
  <cp:contentStatus/>
</cp:coreProperties>
</file>